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<sst xmlns="http://schemas.openxmlformats.org/spreadsheetml/2006/main" count="61" uniqueCount="60">
  <si>
    <t>2025-26 Budget</t>
  </si>
  <si>
    <t>2025-26 Budgeted Amounts</t>
  </si>
  <si>
    <t>Dec 31 Totals</t>
  </si>
  <si>
    <t>Acct #</t>
  </si>
  <si>
    <t>Account Description</t>
  </si>
  <si>
    <t>REVENUE</t>
  </si>
  <si>
    <t>Student Fees AMS &amp; SGPS</t>
  </si>
  <si>
    <t>Interest</t>
  </si>
  <si>
    <t>4120-4170</t>
  </si>
  <si>
    <t>Grants</t>
  </si>
  <si>
    <t>98, 877.31</t>
  </si>
  <si>
    <t>4200-4210</t>
  </si>
  <si>
    <t>Donations/Funding Drive</t>
  </si>
  <si>
    <t>Membership Fees (includes project registration fees)</t>
  </si>
  <si>
    <t>Project Registration Fees</t>
  </si>
  <si>
    <t>Event Revenues</t>
  </si>
  <si>
    <t>Studio &amp; Equipment Rentals</t>
  </si>
  <si>
    <t>Podcast Services</t>
  </si>
  <si>
    <t>Merchandise Sales</t>
  </si>
  <si>
    <t>4700-4850</t>
  </si>
  <si>
    <t>Ads &amp; Sponsorships</t>
  </si>
  <si>
    <t>misc</t>
  </si>
  <si>
    <t>anticipated carryover from 2024-25</t>
  </si>
  <si>
    <t>TOTAL Revenue</t>
  </si>
  <si>
    <t>EXPENSES</t>
  </si>
  <si>
    <t>Total Budgeted Amount</t>
  </si>
  <si>
    <t>5000-5050</t>
  </si>
  <si>
    <t>Bookeeping, Banking &amp; Payment Systems</t>
  </si>
  <si>
    <t>Insurance</t>
  </si>
  <si>
    <t>Royalty Payments</t>
  </si>
  <si>
    <t>Association Memberships</t>
  </si>
  <si>
    <t>Conferences &amp; P.D.</t>
  </si>
  <si>
    <t>Transportation</t>
  </si>
  <si>
    <t>Parking</t>
  </si>
  <si>
    <t>Event Expenses</t>
  </si>
  <si>
    <t>Graphic Design</t>
  </si>
  <si>
    <t>Marketing &amp; Promo Materials</t>
  </si>
  <si>
    <t>Merchandise</t>
  </si>
  <si>
    <t>Printing &amp; Photocopying</t>
  </si>
  <si>
    <t>Postage</t>
  </si>
  <si>
    <t>Office Equipment</t>
  </si>
  <si>
    <t>5320-21</t>
  </si>
  <si>
    <t>Broadcast Equipment &amp; Supplies (life&lt;1 yr)</t>
  </si>
  <si>
    <t>Transmitter Lease</t>
  </si>
  <si>
    <t>Repairs &amp; Maintenance</t>
  </si>
  <si>
    <t>Antenna Project (westower reinstall/teardown)</t>
  </si>
  <si>
    <t>Telephone &amp; Internet (incl website subscription fees)</t>
  </si>
  <si>
    <t>Queen's telephone service and IT service</t>
  </si>
  <si>
    <t>5352-5353</t>
  </si>
  <si>
    <t>Grant Expenses</t>
  </si>
  <si>
    <t>5550-5660</t>
  </si>
  <si>
    <t xml:space="preserve">Salaries &amp; Wages </t>
  </si>
  <si>
    <t>Honoraria-general</t>
  </si>
  <si>
    <t>Volunteer Appreciation</t>
  </si>
  <si>
    <t>Radio Club</t>
  </si>
  <si>
    <t>Licensing</t>
  </si>
  <si>
    <t xml:space="preserve">Professional fees </t>
  </si>
  <si>
    <t>Miscellaneous</t>
  </si>
  <si>
    <t>TOTAL Expense</t>
  </si>
  <si>
    <t>IN YEAR SURPLUS/(DEFICIT)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</si>
</sst>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"/>
  </numFmts>
  <fonts count="13">
    <font>
      <sz val="10.0"/>
      <color rgb="FF000000"/>
      <name val="Arial"/>
      <scheme val="minor"/>
    </font>
    <font>
      <b/>
      <sz val="18.0"/>
      <color theme="1"/>
      <name val="Calibri"/>
    </font>
    <font>
      <b/>
      <sz val="14.0"/>
      <color theme="1"/>
      <name val="Arial"/>
    </font>
    <font>
      <color theme="1"/>
      <name val="Arial"/>
    </font>
    <font>
      <color theme="1"/>
      <name val="Arial"/>
      <scheme val="minor"/>
    </font>
    <font>
      <b/>
      <sz val="12.0"/>
      <color theme="1"/>
      <name val="Calibri"/>
    </font>
    <font>
      <b/>
      <sz val="20.0"/>
      <color theme="1"/>
      <name val="Calibri"/>
    </font>
    <font>
      <sz val="12.0"/>
      <color theme="1"/>
      <name val="Calibri"/>
    </font>
    <font>
      <b/>
      <sz val="14.0"/>
      <color theme="1"/>
      <name val="Calibri"/>
    </font>
    <font>
      <b/>
      <sz val="13.0"/>
      <color theme="1"/>
      <name val="Arial"/>
    </font>
    <font>
      <b/>
      <color theme="1"/>
      <name val="Arial"/>
    </font>
    <font>
      <b/>
      <sz val="13.0"/>
      <color theme="1"/>
      <name val="Calibri"/>
    </font>
    <font>
      <b/>
      <sz val="13.0"/>
      <color theme="1"/>
      <name val="Arial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C9DAF8"/>
        <bgColor rgb="FFC9DAF8"/>
      </patternFill>
    </fill>
    <fill>
      <patternFill patternType="solid">
        <fgColor rgb="FF000000"/>
        <bgColor rgb="FF000000"/>
      </patternFill>
    </fill>
    <fill>
      <patternFill patternType="solid">
        <fgColor rgb="FFBAD8AC"/>
        <bgColor rgb="FFBAD8AC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8CBAD"/>
        <bgColor rgb="FFF8CBAD"/>
      </patternFill>
    </fill>
    <fill>
      <patternFill patternType="solid">
        <fgColor rgb="FFF9CB9C"/>
        <bgColor rgb="FFF9CB9C"/>
      </patternFill>
    </fill>
  </fills>
  <borders count="5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horizontal="center" shrinkToFit="0" vertical="bottom" wrapText="1"/>
    </xf>
    <xf borderId="0" fillId="3" fontId="2" numFmtId="0" xfId="0" applyAlignment="1" applyFill="1" applyFont="1">
      <alignment horizontal="center" readingOrder="0" shrinkToFit="0" vertical="bottom" wrapText="1"/>
    </xf>
    <xf borderId="0" fillId="4" fontId="3" numFmtId="0" xfId="0" applyAlignment="1" applyFill="1" applyFont="1">
      <alignment vertical="bottom"/>
    </xf>
    <xf borderId="0" fillId="4" fontId="4" numFmtId="0" xfId="0" applyFont="1"/>
    <xf borderId="1" fillId="0" fontId="5" numFmtId="0" xfId="0" applyAlignment="1" applyBorder="1" applyFont="1">
      <alignment shrinkToFit="0" vertical="bottom" wrapText="1"/>
    </xf>
    <xf borderId="2" fillId="5" fontId="3" numFmtId="0" xfId="0" applyAlignment="1" applyBorder="1" applyFill="1" applyFont="1">
      <alignment vertical="bottom"/>
    </xf>
    <xf borderId="1" fillId="5" fontId="6" numFmtId="0" xfId="0" applyAlignment="1" applyBorder="1" applyFont="1">
      <alignment vertical="bottom"/>
    </xf>
    <xf borderId="3" fillId="0" fontId="5" numFmtId="0" xfId="0" applyAlignment="1" applyBorder="1" applyFont="1">
      <alignment horizontal="right" vertical="bottom"/>
    </xf>
    <xf borderId="1" fillId="0" fontId="7" numFmtId="0" xfId="0" applyAlignment="1" applyBorder="1" applyFont="1">
      <alignment vertical="top"/>
    </xf>
    <xf borderId="0" fillId="6" fontId="3" numFmtId="3" xfId="0" applyAlignment="1" applyFill="1" applyFont="1" applyNumberFormat="1">
      <alignment horizontal="right" vertical="bottom"/>
    </xf>
    <xf borderId="0" fillId="7" fontId="4" numFmtId="4" xfId="0" applyFill="1" applyFont="1" applyNumberFormat="1"/>
    <xf borderId="0" fillId="6" fontId="3" numFmtId="4" xfId="0" applyAlignment="1" applyFont="1" applyNumberFormat="1">
      <alignment horizontal="right" vertical="bottom"/>
    </xf>
    <xf borderId="3" fillId="0" fontId="5" numFmtId="0" xfId="0" applyAlignment="1" applyBorder="1" applyFont="1">
      <alignment horizontal="right" readingOrder="0" vertical="bottom"/>
    </xf>
    <xf borderId="1" fillId="0" fontId="7" numFmtId="0" xfId="0" applyAlignment="1" applyBorder="1" applyFont="1">
      <alignment readingOrder="0" vertical="top"/>
    </xf>
    <xf borderId="0" fillId="6" fontId="3" numFmtId="4" xfId="0" applyAlignment="1" applyFont="1" applyNumberFormat="1">
      <alignment horizontal="right" readingOrder="0" vertical="bottom"/>
    </xf>
    <xf borderId="0" fillId="7" fontId="4" numFmtId="4" xfId="0" applyAlignment="1" applyFont="1" applyNumberFormat="1">
      <alignment horizontal="right" readingOrder="0"/>
    </xf>
    <xf borderId="0" fillId="7" fontId="4" numFmtId="4" xfId="0" applyAlignment="1" applyFont="1" applyNumberFormat="1">
      <alignment readingOrder="0"/>
    </xf>
    <xf borderId="3" fillId="0" fontId="3" numFmtId="0" xfId="0" applyAlignment="1" applyBorder="1" applyFont="1">
      <alignment vertical="bottom"/>
    </xf>
    <xf borderId="3" fillId="2" fontId="3" numFmtId="0" xfId="0" applyAlignment="1" applyBorder="1" applyFont="1">
      <alignment vertical="bottom"/>
    </xf>
    <xf borderId="1" fillId="8" fontId="8" numFmtId="0" xfId="0" applyAlignment="1" applyBorder="1" applyFill="1" applyFont="1">
      <alignment vertical="top"/>
    </xf>
    <xf borderId="0" fillId="9" fontId="9" numFmtId="4" xfId="0" applyAlignment="1" applyFill="1" applyFont="1" applyNumberFormat="1">
      <alignment horizontal="right" vertical="bottom"/>
    </xf>
    <xf borderId="0" fillId="9" fontId="4" numFmtId="4" xfId="0" applyFont="1" applyNumberFormat="1"/>
    <xf borderId="0" fillId="0" fontId="4" numFmtId="4" xfId="0" applyAlignment="1" applyFont="1" applyNumberFormat="1">
      <alignment readingOrder="0"/>
    </xf>
    <xf borderId="0" fillId="4" fontId="3" numFmtId="0" xfId="0" applyAlignment="1" applyFont="1">
      <alignment vertical="top"/>
    </xf>
    <xf borderId="0" fillId="4" fontId="3" numFmtId="4" xfId="0" applyAlignment="1" applyFont="1" applyNumberFormat="1">
      <alignment vertical="bottom"/>
    </xf>
    <xf borderId="0" fillId="4" fontId="4" numFmtId="4" xfId="0" applyFont="1" applyNumberFormat="1"/>
    <xf borderId="1" fillId="4" fontId="3" numFmtId="0" xfId="0" applyAlignment="1" applyBorder="1" applyFont="1">
      <alignment vertical="bottom"/>
    </xf>
    <xf borderId="1" fillId="4" fontId="3" numFmtId="0" xfId="0" applyAlignment="1" applyBorder="1" applyFont="1">
      <alignment vertical="top"/>
    </xf>
    <xf borderId="1" fillId="5" fontId="6" numFmtId="0" xfId="0" applyAlignment="1" applyBorder="1" applyFont="1">
      <alignment vertical="top"/>
    </xf>
    <xf borderId="4" fillId="2" fontId="10" numFmtId="4" xfId="0" applyAlignment="1" applyBorder="1" applyFont="1" applyNumberFormat="1">
      <alignment horizontal="center" shrinkToFit="0" vertical="bottom" wrapText="1"/>
    </xf>
    <xf borderId="0" fillId="6" fontId="3" numFmtId="4" xfId="0" applyAlignment="1" applyFont="1" applyNumberFormat="1">
      <alignment readingOrder="0" vertical="bottom"/>
    </xf>
    <xf borderId="0" fillId="6" fontId="4" numFmtId="4" xfId="0" applyAlignment="1" applyFont="1" applyNumberFormat="1">
      <alignment readingOrder="0"/>
    </xf>
    <xf borderId="0" fillId="6" fontId="3" numFmtId="4" xfId="0" applyAlignment="1" applyFont="1" applyNumberFormat="1">
      <alignment vertical="bottom"/>
    </xf>
    <xf borderId="3" fillId="0" fontId="5" numFmtId="164" xfId="0" applyAlignment="1" applyBorder="1" applyFont="1" applyNumberFormat="1">
      <alignment horizontal="right" readingOrder="0" vertical="bottom"/>
    </xf>
    <xf borderId="1" fillId="0" fontId="7" numFmtId="0" xfId="0" applyAlignment="1" applyBorder="1" applyFont="1">
      <alignment readingOrder="0" vertical="bottom"/>
    </xf>
    <xf borderId="3" fillId="0" fontId="5" numFmtId="0" xfId="0" applyAlignment="1" applyBorder="1" applyFont="1">
      <alignment horizontal="right" vertical="top"/>
    </xf>
    <xf borderId="3" fillId="8" fontId="3" numFmtId="0" xfId="0" applyAlignment="1" applyBorder="1" applyFont="1">
      <alignment vertical="top"/>
    </xf>
    <xf borderId="1" fillId="8" fontId="11" numFmtId="0" xfId="0" applyAlignment="1" applyBorder="1" applyFont="1">
      <alignment vertical="top"/>
    </xf>
    <xf borderId="0" fillId="9" fontId="9" numFmtId="4" xfId="0" applyAlignment="1" applyFont="1" applyNumberFormat="1">
      <alignment horizontal="right" readingOrder="0" vertical="bottom"/>
    </xf>
    <xf borderId="0" fillId="9" fontId="12" numFmtId="4" xfId="0" applyAlignment="1" applyFont="1" applyNumberFormat="1">
      <alignment readingOrder="0"/>
    </xf>
    <xf borderId="3" fillId="10" fontId="3" numFmtId="0" xfId="0" applyAlignment="1" applyBorder="1" applyFill="1" applyFont="1">
      <alignment vertical="top"/>
    </xf>
    <xf borderId="1" fillId="10" fontId="8" numFmtId="0" xfId="0" applyAlignment="1" applyBorder="1" applyFont="1">
      <alignment vertical="top"/>
    </xf>
    <xf borderId="0" fillId="11" fontId="2" numFmtId="4" xfId="0" applyAlignment="1" applyFill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4.38"/>
    <col customWidth="1" min="3" max="3" width="18.25"/>
    <col customWidth="1" min="4" max="4" width="18.63"/>
  </cols>
  <sheetData>
    <row r="1">
      <c r="A1" s="1" t="s">
        <v>0</v>
      </c>
      <c r="C1" s="2" t="s">
        <v>1</v>
      </c>
      <c r="D1" s="3" t="s">
        <v>2</v>
      </c>
    </row>
    <row r="2">
      <c r="A2" s="4"/>
      <c r="B2" s="4"/>
      <c r="C2" s="4"/>
      <c r="D2" s="5"/>
    </row>
    <row r="3">
      <c r="A3" s="6" t="s">
        <v>3</v>
      </c>
      <c r="B3" s="6" t="s">
        <v>4</v>
      </c>
      <c r="C3" s="4"/>
      <c r="D3" s="5"/>
    </row>
    <row r="4">
      <c r="A4" s="7"/>
      <c r="B4" s="8" t="s">
        <v>5</v>
      </c>
      <c r="C4" s="4"/>
      <c r="D4" s="5"/>
    </row>
    <row r="5">
      <c r="A5" s="9">
        <v>4000.0</v>
      </c>
      <c r="B5" s="10" t="s">
        <v>6</v>
      </c>
      <c r="C5" s="11">
        <v>151063.0</v>
      </c>
      <c r="D5" s="12">
        <v>152932.54</v>
      </c>
    </row>
    <row r="6">
      <c r="A6" s="9">
        <v>4090.0</v>
      </c>
      <c r="B6" s="10" t="s">
        <v>7</v>
      </c>
      <c r="C6" s="13">
        <v>2280.0</v>
      </c>
      <c r="D6" s="12">
        <v>905.94</v>
      </c>
    </row>
    <row r="7">
      <c r="A7" s="14" t="s">
        <v>8</v>
      </c>
      <c r="B7" s="15" t="s">
        <v>9</v>
      </c>
      <c r="C7" s="16">
        <v>169053.6</v>
      </c>
      <c r="D7" s="17" t="s">
        <v>10</v>
      </c>
    </row>
    <row r="8">
      <c r="A8" s="14" t="s">
        <v>11</v>
      </c>
      <c r="B8" s="15" t="s">
        <v>12</v>
      </c>
      <c r="C8" s="16">
        <v>25250.0</v>
      </c>
      <c r="D8" s="18">
        <v>25523.08</v>
      </c>
    </row>
    <row r="9">
      <c r="A9" s="9">
        <v>4300.0</v>
      </c>
      <c r="B9" s="10" t="s">
        <v>13</v>
      </c>
      <c r="C9" s="13">
        <v>300.0</v>
      </c>
      <c r="D9" s="12">
        <v>227.3</v>
      </c>
    </row>
    <row r="10">
      <c r="A10" s="9">
        <v>4301.0</v>
      </c>
      <c r="B10" s="10" t="s">
        <v>14</v>
      </c>
      <c r="C10" s="13">
        <v>500.0</v>
      </c>
      <c r="D10" s="12">
        <v>0.0</v>
      </c>
    </row>
    <row r="11">
      <c r="A11" s="9">
        <v>4400.0</v>
      </c>
      <c r="B11" s="10" t="s">
        <v>15</v>
      </c>
      <c r="C11" s="13">
        <v>1000.0</v>
      </c>
      <c r="D11" s="12">
        <v>692.0</v>
      </c>
    </row>
    <row r="12">
      <c r="A12" s="9">
        <v>4500.0</v>
      </c>
      <c r="B12" s="10" t="s">
        <v>16</v>
      </c>
      <c r="C12" s="13">
        <v>3700.0</v>
      </c>
      <c r="D12" s="12">
        <v>3495.0</v>
      </c>
    </row>
    <row r="13">
      <c r="A13" s="9">
        <v>4550.0</v>
      </c>
      <c r="B13" s="10" t="s">
        <v>17</v>
      </c>
      <c r="C13" s="13">
        <v>3000.0</v>
      </c>
      <c r="D13" s="12">
        <v>2890.0</v>
      </c>
    </row>
    <row r="14">
      <c r="A14" s="9">
        <v>4600.0</v>
      </c>
      <c r="B14" s="10" t="s">
        <v>18</v>
      </c>
      <c r="C14" s="13">
        <v>1500.0</v>
      </c>
      <c r="D14" s="12">
        <v>721.8</v>
      </c>
    </row>
    <row r="15">
      <c r="A15" s="14" t="s">
        <v>19</v>
      </c>
      <c r="B15" s="15" t="s">
        <v>20</v>
      </c>
      <c r="C15" s="16">
        <v>9500.0</v>
      </c>
      <c r="D15" s="18">
        <v>6261.93</v>
      </c>
    </row>
    <row r="16">
      <c r="A16" s="9">
        <v>4890.0</v>
      </c>
      <c r="B16" s="10" t="s">
        <v>21</v>
      </c>
      <c r="C16" s="13">
        <v>0.0</v>
      </c>
      <c r="D16" s="12">
        <v>-348.94</v>
      </c>
    </row>
    <row r="17">
      <c r="A17" s="19"/>
      <c r="B17" s="10" t="s">
        <v>22</v>
      </c>
      <c r="C17" s="13">
        <v>15000.0</v>
      </c>
      <c r="D17" s="12">
        <v>0.0</v>
      </c>
    </row>
    <row r="18">
      <c r="A18" s="20"/>
      <c r="B18" s="21" t="s">
        <v>23</v>
      </c>
      <c r="C18" s="22">
        <f>SUM(C5:C17)</f>
        <v>382146.6</v>
      </c>
      <c r="D18" s="23">
        <v>293177.96</v>
      </c>
      <c r="E18" s="24"/>
    </row>
    <row r="19">
      <c r="A19" s="4"/>
      <c r="B19" s="25"/>
      <c r="C19" s="26"/>
      <c r="D19" s="27"/>
    </row>
    <row r="20">
      <c r="A20" s="28"/>
      <c r="B20" s="29"/>
      <c r="C20" s="26"/>
      <c r="D20" s="27"/>
    </row>
    <row r="21">
      <c r="A21" s="7"/>
      <c r="B21" s="30" t="s">
        <v>24</v>
      </c>
      <c r="C21" s="31" t="s">
        <v>25</v>
      </c>
      <c r="D21" s="3" t="s">
        <v>2</v>
      </c>
    </row>
    <row r="22">
      <c r="A22" s="14" t="s">
        <v>26</v>
      </c>
      <c r="B22" s="15" t="s">
        <v>27</v>
      </c>
      <c r="C22" s="32">
        <v>13300.0</v>
      </c>
      <c r="D22" s="18">
        <v>12102.96</v>
      </c>
    </row>
    <row r="23">
      <c r="A23" s="14">
        <v>5100.0</v>
      </c>
      <c r="B23" s="15" t="s">
        <v>28</v>
      </c>
      <c r="C23" s="33">
        <v>11000.0</v>
      </c>
      <c r="D23" s="18">
        <v>6310.05</v>
      </c>
    </row>
    <row r="24">
      <c r="A24" s="9">
        <v>5150.0</v>
      </c>
      <c r="B24" s="10" t="s">
        <v>29</v>
      </c>
      <c r="C24" s="13">
        <v>5500.0</v>
      </c>
      <c r="D24" s="12">
        <v>233.97</v>
      </c>
    </row>
    <row r="25">
      <c r="A25" s="9">
        <v>5160.0</v>
      </c>
      <c r="B25" s="10" t="s">
        <v>30</v>
      </c>
      <c r="C25" s="13">
        <v>2850.0</v>
      </c>
      <c r="D25" s="12">
        <v>0.0</v>
      </c>
    </row>
    <row r="26">
      <c r="A26" s="9">
        <v>5170.0</v>
      </c>
      <c r="B26" s="10" t="s">
        <v>31</v>
      </c>
      <c r="C26" s="13">
        <v>0.0</v>
      </c>
      <c r="D26" s="12">
        <v>0.0</v>
      </c>
    </row>
    <row r="27">
      <c r="A27" s="9">
        <v>5180.0</v>
      </c>
      <c r="B27" s="10" t="s">
        <v>32</v>
      </c>
      <c r="C27" s="13">
        <v>50.0</v>
      </c>
      <c r="D27" s="12">
        <v>441.84</v>
      </c>
    </row>
    <row r="28">
      <c r="A28" s="9">
        <v>5185.0</v>
      </c>
      <c r="B28" s="10" t="s">
        <v>33</v>
      </c>
      <c r="C28" s="13">
        <v>1500.0</v>
      </c>
      <c r="D28" s="12">
        <v>1310.4</v>
      </c>
    </row>
    <row r="29">
      <c r="A29" s="9">
        <v>5190.0</v>
      </c>
      <c r="B29" s="10" t="s">
        <v>34</v>
      </c>
      <c r="C29" s="13">
        <v>1500.0</v>
      </c>
      <c r="D29" s="12">
        <v>727.28</v>
      </c>
    </row>
    <row r="30">
      <c r="A30" s="9">
        <v>5200.0</v>
      </c>
      <c r="B30" s="10" t="s">
        <v>35</v>
      </c>
      <c r="C30" s="13">
        <v>500.0</v>
      </c>
      <c r="D30" s="12">
        <v>483.05</v>
      </c>
    </row>
    <row r="31">
      <c r="A31" s="9">
        <v>5210.0</v>
      </c>
      <c r="B31" s="10" t="s">
        <v>36</v>
      </c>
      <c r="C31" s="13">
        <v>6000.0</v>
      </c>
      <c r="D31" s="12">
        <v>2729.36</v>
      </c>
    </row>
    <row r="32">
      <c r="A32" s="9">
        <v>5220.0</v>
      </c>
      <c r="B32" s="10" t="s">
        <v>37</v>
      </c>
      <c r="C32" s="34"/>
      <c r="D32" s="12">
        <v>6899.219999999999</v>
      </c>
    </row>
    <row r="33">
      <c r="A33" s="9">
        <v>5230.0</v>
      </c>
      <c r="B33" s="10" t="s">
        <v>38</v>
      </c>
      <c r="C33" s="13">
        <v>600.0</v>
      </c>
      <c r="D33" s="12">
        <v>523.77</v>
      </c>
    </row>
    <row r="34">
      <c r="A34" s="9">
        <v>5300.0</v>
      </c>
      <c r="B34" s="10" t="s">
        <v>39</v>
      </c>
      <c r="C34" s="13">
        <v>150.0</v>
      </c>
      <c r="D34" s="12">
        <v>287.55</v>
      </c>
    </row>
    <row r="35">
      <c r="A35" s="35">
        <v>1245783.0</v>
      </c>
      <c r="B35" s="15" t="s">
        <v>40</v>
      </c>
      <c r="C35" s="16">
        <v>1500.0</v>
      </c>
      <c r="D35" s="18">
        <v>322.65</v>
      </c>
    </row>
    <row r="36">
      <c r="A36" s="14" t="s">
        <v>41</v>
      </c>
      <c r="B36" s="15" t="s">
        <v>42</v>
      </c>
      <c r="C36" s="16">
        <v>8000.0</v>
      </c>
      <c r="D36" s="18">
        <v>4150.2</v>
      </c>
    </row>
    <row r="37">
      <c r="A37" s="9">
        <v>5325.0</v>
      </c>
      <c r="B37" s="10" t="s">
        <v>43</v>
      </c>
      <c r="C37" s="13">
        <v>8297.23</v>
      </c>
      <c r="D37" s="12">
        <v>6222.960000000001</v>
      </c>
    </row>
    <row r="38">
      <c r="A38" s="9">
        <v>5330.0</v>
      </c>
      <c r="B38" s="10" t="s">
        <v>44</v>
      </c>
      <c r="C38" s="13">
        <v>2000.0</v>
      </c>
      <c r="D38" s="12">
        <v>0.0</v>
      </c>
    </row>
    <row r="39">
      <c r="A39" s="9">
        <v>5331.0</v>
      </c>
      <c r="B39" s="10" t="s">
        <v>45</v>
      </c>
      <c r="C39" s="13">
        <v>9636.2</v>
      </c>
      <c r="D39" s="12">
        <v>0.0</v>
      </c>
    </row>
    <row r="40">
      <c r="A40" s="9">
        <v>5340.0</v>
      </c>
      <c r="B40" s="10" t="s">
        <v>46</v>
      </c>
      <c r="C40" s="13">
        <v>5000.0</v>
      </c>
      <c r="D40" s="12">
        <v>5526.34</v>
      </c>
    </row>
    <row r="41">
      <c r="A41" s="19"/>
      <c r="B41" s="10" t="s">
        <v>47</v>
      </c>
      <c r="C41" s="13">
        <v>360.0</v>
      </c>
      <c r="D41" s="12">
        <v>250.55</v>
      </c>
    </row>
    <row r="42">
      <c r="A42" s="14" t="s">
        <v>48</v>
      </c>
      <c r="B42" s="36" t="s">
        <v>49</v>
      </c>
      <c r="C42" s="16">
        <v>60600.0</v>
      </c>
      <c r="D42" s="18">
        <v>6682.81</v>
      </c>
    </row>
    <row r="43">
      <c r="A43" s="14" t="s">
        <v>50</v>
      </c>
      <c r="B43" s="15" t="s">
        <v>51</v>
      </c>
      <c r="C43" s="16">
        <v>242703.6</v>
      </c>
      <c r="D43" s="18">
        <v>170824.24</v>
      </c>
    </row>
    <row r="44">
      <c r="A44" s="37">
        <v>5700.0</v>
      </c>
      <c r="B44" s="10" t="s">
        <v>52</v>
      </c>
      <c r="C44" s="13">
        <v>100.0</v>
      </c>
      <c r="D44" s="12">
        <v>1000.0</v>
      </c>
    </row>
    <row r="45">
      <c r="A45" s="37">
        <v>5900.0</v>
      </c>
      <c r="B45" s="10" t="s">
        <v>53</v>
      </c>
      <c r="C45" s="13">
        <v>500.0</v>
      </c>
      <c r="D45" s="12">
        <v>191.7</v>
      </c>
    </row>
    <row r="46">
      <c r="A46" s="37">
        <v>5905.0</v>
      </c>
      <c r="B46" s="10" t="s">
        <v>54</v>
      </c>
      <c r="C46" s="13">
        <v>300.0</v>
      </c>
      <c r="D46" s="12">
        <v>134.5</v>
      </c>
    </row>
    <row r="47">
      <c r="A47" s="37">
        <v>5910.0</v>
      </c>
      <c r="B47" s="10" t="s">
        <v>55</v>
      </c>
      <c r="C47" s="13">
        <v>200.0</v>
      </c>
      <c r="D47" s="12">
        <v>0.0</v>
      </c>
    </row>
    <row r="48">
      <c r="A48" s="37">
        <v>5921.0</v>
      </c>
      <c r="B48" s="10" t="s">
        <v>56</v>
      </c>
      <c r="C48" s="13">
        <v>0.0</v>
      </c>
      <c r="D48" s="12">
        <v>0.0</v>
      </c>
    </row>
    <row r="49">
      <c r="A49" s="37">
        <v>5920.0</v>
      </c>
      <c r="B49" s="10" t="s">
        <v>57</v>
      </c>
      <c r="C49" s="34"/>
      <c r="D49" s="12">
        <v>-139.91000000000003</v>
      </c>
    </row>
    <row r="50">
      <c r="A50" s="38"/>
      <c r="B50" s="39" t="s">
        <v>58</v>
      </c>
      <c r="C50" s="40">
        <v>382147.03</v>
      </c>
      <c r="D50" s="41">
        <v>226533.05</v>
      </c>
      <c r="E50" s="24"/>
    </row>
    <row r="51">
      <c r="A51" s="42"/>
      <c r="B51" s="43" t="s">
        <v>59</v>
      </c>
      <c r="C51" s="44">
        <f t="shared" ref="C51:D51" si="1">SUM(C18-C50)</f>
        <v>-0.4300000001</v>
      </c>
      <c r="D51" s="44">
        <f t="shared" si="1"/>
        <v>66644.91</v>
      </c>
      <c r="E51" s="24"/>
    </row>
  </sheetData>
  <mergeCells count="1">
    <mergeCell ref="A1:B1"/>
  </mergeCells>
  <drawing r:id="rId1"/>
</worksheet>
</file>